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Центр карьеры\_трудоустройство\таблицы\ВО\на 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F32" i="1"/>
  <c r="D32" i="1"/>
  <c r="O29" i="1"/>
  <c r="N29" i="1"/>
  <c r="L29" i="1"/>
  <c r="M29" i="1" s="1"/>
  <c r="J29" i="1"/>
  <c r="K29" i="1" s="1"/>
  <c r="H29" i="1"/>
  <c r="I29" i="1" s="1"/>
  <c r="G29" i="1"/>
  <c r="F29" i="1"/>
  <c r="D29" i="1"/>
  <c r="E29" i="1" s="1"/>
  <c r="C29" i="1"/>
  <c r="O27" i="1"/>
  <c r="M27" i="1"/>
  <c r="K27" i="1"/>
  <c r="I27" i="1"/>
  <c r="G27" i="1"/>
  <c r="N22" i="1"/>
  <c r="L22" i="1"/>
  <c r="L32" i="1" s="1"/>
  <c r="J22" i="1"/>
  <c r="K22" i="1" s="1"/>
  <c r="I22" i="1"/>
  <c r="H22" i="1"/>
  <c r="F22" i="1"/>
  <c r="G22" i="1" s="1"/>
  <c r="D22" i="1"/>
  <c r="C22" i="1"/>
  <c r="M22" i="1" s="1"/>
  <c r="N19" i="1"/>
  <c r="O19" i="1" s="1"/>
  <c r="L19" i="1"/>
  <c r="M19" i="1" s="1"/>
  <c r="J19" i="1"/>
  <c r="K19" i="1" s="1"/>
  <c r="H19" i="1"/>
  <c r="I19" i="1" s="1"/>
  <c r="F19" i="1"/>
  <c r="G19" i="1" s="1"/>
  <c r="D19" i="1"/>
  <c r="E19" i="1" s="1"/>
  <c r="C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N14" i="1"/>
  <c r="O14" i="1" s="1"/>
  <c r="M14" i="1"/>
  <c r="L14" i="1"/>
  <c r="J14" i="1"/>
  <c r="K14" i="1" s="1"/>
  <c r="H14" i="1"/>
  <c r="I14" i="1" s="1"/>
  <c r="F14" i="1"/>
  <c r="G14" i="1" s="1"/>
  <c r="E14" i="1"/>
  <c r="D14" i="1"/>
  <c r="C14" i="1"/>
  <c r="O13" i="1"/>
  <c r="M13" i="1"/>
  <c r="K13" i="1"/>
  <c r="I13" i="1"/>
  <c r="G13" i="1"/>
  <c r="E13" i="1"/>
  <c r="O12" i="1"/>
  <c r="M12" i="1"/>
  <c r="K12" i="1"/>
  <c r="I12" i="1"/>
  <c r="G12" i="1"/>
  <c r="E12" i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C10" i="1"/>
  <c r="O9" i="1"/>
  <c r="M9" i="1"/>
  <c r="K9" i="1"/>
  <c r="I9" i="1"/>
  <c r="G9" i="1"/>
  <c r="E9" i="1"/>
  <c r="M8" i="1"/>
  <c r="K8" i="1"/>
  <c r="I8" i="1"/>
  <c r="G8" i="1"/>
  <c r="E8" i="1"/>
  <c r="O8" i="1" s="1"/>
  <c r="O7" i="1"/>
  <c r="M7" i="1"/>
  <c r="K7" i="1"/>
  <c r="I7" i="1"/>
  <c r="G7" i="1"/>
  <c r="E7" i="1"/>
  <c r="E32" i="1" l="1"/>
  <c r="G32" i="1"/>
  <c r="O32" i="1"/>
  <c r="E22" i="1"/>
  <c r="O22" i="1" s="1"/>
  <c r="H32" i="1"/>
  <c r="J32" i="1"/>
  <c r="C32" i="1"/>
  <c r="M32" i="1" s="1"/>
  <c r="K32" i="1" l="1"/>
  <c r="I32" i="1"/>
</calcChain>
</file>

<file path=xl/sharedStrings.xml><?xml version="1.0" encoding="utf-8"?>
<sst xmlns="http://schemas.openxmlformats.org/spreadsheetml/2006/main" count="100" uniqueCount="38">
  <si>
    <t>Распределение выпускников 2022 года  по наименованию специальностей</t>
  </si>
  <si>
    <t>Код</t>
  </si>
  <si>
    <t>Наименование специальности (направления подготовки)</t>
  </si>
  <si>
    <t>Всего выпусников (чел.)</t>
  </si>
  <si>
    <t>Продолжают обучение</t>
  </si>
  <si>
    <t>%</t>
  </si>
  <si>
    <t>Трудоустроены (чел.)</t>
  </si>
  <si>
    <t>Не определились, самозанятость (чел.)</t>
  </si>
  <si>
    <t>Вооруженные силы (чел.)</t>
  </si>
  <si>
    <t>Декретный отпуск (чел.)</t>
  </si>
  <si>
    <t>На оформлении (чел.)</t>
  </si>
  <si>
    <t>ОЧНАЯ форма обучения</t>
  </si>
  <si>
    <t>Бакалавриат</t>
  </si>
  <si>
    <t>01.03.02</t>
  </si>
  <si>
    <t>прикладня математика и информатика</t>
  </si>
  <si>
    <t>14.03.02</t>
  </si>
  <si>
    <t>ядерные физика и технологии</t>
  </si>
  <si>
    <t>12.03.01</t>
  </si>
  <si>
    <t>приборостроение</t>
  </si>
  <si>
    <t xml:space="preserve">Итого БАКАЛАВРИАТ  </t>
  </si>
  <si>
    <t>Специалитет</t>
  </si>
  <si>
    <t>17.05.01</t>
  </si>
  <si>
    <t>Боеприпасы и взрыватели</t>
  </si>
  <si>
    <t>38.05.01</t>
  </si>
  <si>
    <t>экономическая безопасность</t>
  </si>
  <si>
    <t xml:space="preserve">Итого СПЕЦИАЛИТЕТ  </t>
  </si>
  <si>
    <t>Магистратура</t>
  </si>
  <si>
    <t>01.04.02</t>
  </si>
  <si>
    <t>прикладная математика и информатика</t>
  </si>
  <si>
    <t>12.04.01</t>
  </si>
  <si>
    <t>14.04.02</t>
  </si>
  <si>
    <t xml:space="preserve">Итого МАГИСТРАТУРА  </t>
  </si>
  <si>
    <t>ИТОГО по очной форме обучения</t>
  </si>
  <si>
    <t>ОЧНО-ЗАОЧНАЯ форма обучения</t>
  </si>
  <si>
    <t>15.05.01</t>
  </si>
  <si>
    <t>проектирование технологических машин и комплексов</t>
  </si>
  <si>
    <t>ИТОГО выпуск 2022 года</t>
  </si>
  <si>
    <t>ИТОГО по очно-заочной форме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</si>
</sst>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4" fontId="3" fillId="0" borderId="1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2" fontId="4" fillId="0" borderId="13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14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/>
    </xf>
    <xf numFmtId="164" fontId="2" fillId="0" borderId="11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vertical="top"/>
    </xf>
    <xf numFmtId="164" fontId="2" fillId="0" borderId="22" xfId="0" applyNumberFormat="1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13" workbookViewId="0">
      <selection activeCell="V16" sqref="V16"/>
    </sheetView>
  </sheetViews>
  <sheetFormatPr defaultRowHeight="12.75" x14ac:dyDescent="0.25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4" width="11.85546875" style="1" customWidth="1"/>
    <col min="15" max="15" width="19.28515625" style="2" customWidth="1"/>
    <col min="16" max="16384" width="9.140625" style="1"/>
  </cols>
  <sheetData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1"/>
    </row>
    <row r="3" spans="1:15" ht="13.5" thickBot="1" x14ac:dyDescent="0.3"/>
    <row r="4" spans="1:15" ht="51" x14ac:dyDescent="0.2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6" t="s">
        <v>5</v>
      </c>
      <c r="H4" s="5" t="s">
        <v>7</v>
      </c>
      <c r="I4" s="5" t="s">
        <v>5</v>
      </c>
      <c r="J4" s="5" t="s">
        <v>8</v>
      </c>
      <c r="K4" s="6" t="s">
        <v>5</v>
      </c>
      <c r="L4" s="5" t="s">
        <v>9</v>
      </c>
      <c r="M4" s="7" t="s">
        <v>5</v>
      </c>
      <c r="N4" s="5" t="s">
        <v>10</v>
      </c>
      <c r="O4" s="8" t="s">
        <v>5</v>
      </c>
    </row>
    <row r="5" spans="1:15" ht="12.75" customHeight="1" x14ac:dyDescent="0.25">
      <c r="A5" s="9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28.5" customHeight="1" x14ac:dyDescent="0.25">
      <c r="A6" s="12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30" x14ac:dyDescent="0.25">
      <c r="A7" s="15" t="s">
        <v>13</v>
      </c>
      <c r="B7" s="16" t="s">
        <v>14</v>
      </c>
      <c r="C7" s="17">
        <v>10</v>
      </c>
      <c r="D7" s="18">
        <v>8</v>
      </c>
      <c r="E7" s="19">
        <f>D7*100/C7</f>
        <v>80</v>
      </c>
      <c r="F7" s="18"/>
      <c r="G7" s="19">
        <f>F7*100/C7</f>
        <v>0</v>
      </c>
      <c r="H7" s="18">
        <v>2</v>
      </c>
      <c r="I7" s="19">
        <f>H7*100/C7</f>
        <v>20</v>
      </c>
      <c r="J7" s="18"/>
      <c r="K7" s="19">
        <f>J7*100/C7</f>
        <v>0</v>
      </c>
      <c r="L7" s="18"/>
      <c r="M7" s="19">
        <f>L7*100/C7</f>
        <v>0</v>
      </c>
      <c r="N7" s="18"/>
      <c r="O7" s="20">
        <f>N7*100/E7</f>
        <v>0</v>
      </c>
    </row>
    <row r="8" spans="1:15" ht="30" x14ac:dyDescent="0.25">
      <c r="A8" s="15" t="s">
        <v>15</v>
      </c>
      <c r="B8" s="21" t="s">
        <v>16</v>
      </c>
      <c r="C8" s="17">
        <v>11</v>
      </c>
      <c r="D8" s="18">
        <v>10</v>
      </c>
      <c r="E8" s="19">
        <f>D8*100/C8</f>
        <v>90.909090909090907</v>
      </c>
      <c r="F8" s="18"/>
      <c r="G8" s="19">
        <f>F8*100/C8</f>
        <v>0</v>
      </c>
      <c r="H8" s="18">
        <v>1</v>
      </c>
      <c r="I8" s="19">
        <f>H8*100/C8</f>
        <v>9.0909090909090917</v>
      </c>
      <c r="J8" s="18"/>
      <c r="K8" s="19">
        <f t="shared" ref="K8:K18" si="0">J8*100/C8</f>
        <v>0</v>
      </c>
      <c r="L8" s="18"/>
      <c r="M8" s="19">
        <f>L8*100/C8</f>
        <v>0</v>
      </c>
      <c r="N8" s="18"/>
      <c r="O8" s="20">
        <f>N8*100/E8</f>
        <v>0</v>
      </c>
    </row>
    <row r="9" spans="1:15" ht="15" x14ac:dyDescent="0.25">
      <c r="A9" s="15" t="s">
        <v>17</v>
      </c>
      <c r="B9" s="21" t="s">
        <v>18</v>
      </c>
      <c r="C9" s="17">
        <v>9</v>
      </c>
      <c r="D9" s="18">
        <v>5</v>
      </c>
      <c r="E9" s="19">
        <f>D9*100/C9</f>
        <v>55.555555555555557</v>
      </c>
      <c r="F9" s="18">
        <v>3</v>
      </c>
      <c r="G9" s="19">
        <f>F9*100/C9</f>
        <v>33.333333333333336</v>
      </c>
      <c r="H9" s="18">
        <v>1</v>
      </c>
      <c r="I9" s="19">
        <f>H9*100/C9</f>
        <v>11.111111111111111</v>
      </c>
      <c r="J9" s="18"/>
      <c r="K9" s="19">
        <f t="shared" si="0"/>
        <v>0</v>
      </c>
      <c r="L9" s="18"/>
      <c r="M9" s="19">
        <f>L9*100/C9</f>
        <v>0</v>
      </c>
      <c r="N9" s="18">
        <v>2</v>
      </c>
      <c r="O9" s="20">
        <f>N9*100/E9</f>
        <v>3.6</v>
      </c>
    </row>
    <row r="10" spans="1:15" s="26" customFormat="1" ht="14.25" x14ac:dyDescent="0.25">
      <c r="A10" s="22" t="s">
        <v>19</v>
      </c>
      <c r="B10" s="23"/>
      <c r="C10" s="24">
        <f>SUM(C7:C9)</f>
        <v>30</v>
      </c>
      <c r="D10" s="24">
        <f>SUM(D7:D9)</f>
        <v>23</v>
      </c>
      <c r="E10" s="24">
        <f>D10*100/C10</f>
        <v>76.666666666666671</v>
      </c>
      <c r="F10" s="24">
        <f>SUM(F7:F9)</f>
        <v>3</v>
      </c>
      <c r="G10" s="24">
        <f>F10*100/C10</f>
        <v>10</v>
      </c>
      <c r="H10" s="24">
        <f>SUM(H7:H9)</f>
        <v>4</v>
      </c>
      <c r="I10" s="24">
        <f>H10*100/C10</f>
        <v>13.333333333333334</v>
      </c>
      <c r="J10" s="24">
        <f>SUM(J7:J9)</f>
        <v>0</v>
      </c>
      <c r="K10" s="24">
        <f>J10*100/C10</f>
        <v>0</v>
      </c>
      <c r="L10" s="24">
        <f>SUM(L7:L9)</f>
        <v>0</v>
      </c>
      <c r="M10" s="24">
        <f>L10*100/C10</f>
        <v>0</v>
      </c>
      <c r="N10" s="24">
        <f>SUM(N7:N9)</f>
        <v>2</v>
      </c>
      <c r="O10" s="25">
        <f>N10*100/C10</f>
        <v>6.666666666666667</v>
      </c>
    </row>
    <row r="11" spans="1:15" ht="33" customHeight="1" x14ac:dyDescent="0.25">
      <c r="A11" s="27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30" x14ac:dyDescent="0.25">
      <c r="A12" s="15" t="s">
        <v>21</v>
      </c>
      <c r="B12" s="30" t="s">
        <v>22</v>
      </c>
      <c r="C12" s="17">
        <v>9</v>
      </c>
      <c r="D12" s="18"/>
      <c r="E12" s="19">
        <f>D12*100/C12</f>
        <v>0</v>
      </c>
      <c r="F12" s="18">
        <v>5</v>
      </c>
      <c r="G12" s="19">
        <f>F12*100/C12</f>
        <v>55.555555555555557</v>
      </c>
      <c r="H12" s="18"/>
      <c r="I12" s="19">
        <f>H12*100/C12</f>
        <v>0</v>
      </c>
      <c r="J12" s="18">
        <v>1</v>
      </c>
      <c r="K12" s="19">
        <f t="shared" si="0"/>
        <v>11.111111111111111</v>
      </c>
      <c r="L12" s="18"/>
      <c r="M12" s="19">
        <f>L12*100/C12</f>
        <v>0</v>
      </c>
      <c r="N12" s="18">
        <v>4</v>
      </c>
      <c r="O12" s="20">
        <f>N12*100/C12</f>
        <v>44.444444444444443</v>
      </c>
    </row>
    <row r="13" spans="1:15" ht="30" x14ac:dyDescent="0.25">
      <c r="A13" s="15" t="s">
        <v>23</v>
      </c>
      <c r="B13" s="30" t="s">
        <v>24</v>
      </c>
      <c r="C13" s="17">
        <v>4</v>
      </c>
      <c r="D13" s="18"/>
      <c r="E13" s="19">
        <f>D13*100/C13</f>
        <v>0</v>
      </c>
      <c r="F13" s="18"/>
      <c r="G13" s="19">
        <f>F13*100/C13</f>
        <v>0</v>
      </c>
      <c r="H13" s="18">
        <v>4</v>
      </c>
      <c r="I13" s="19">
        <f>H13*100/C13</f>
        <v>100</v>
      </c>
      <c r="J13" s="18"/>
      <c r="K13" s="19">
        <f t="shared" si="0"/>
        <v>0</v>
      </c>
      <c r="L13" s="18"/>
      <c r="M13" s="19">
        <f>L13*100/C13</f>
        <v>0</v>
      </c>
      <c r="N13" s="18"/>
      <c r="O13" s="20">
        <f>N13*100/C13</f>
        <v>0</v>
      </c>
    </row>
    <row r="14" spans="1:15" ht="14.25" x14ac:dyDescent="0.25">
      <c r="A14" s="22" t="s">
        <v>25</v>
      </c>
      <c r="B14" s="23"/>
      <c r="C14" s="24">
        <f>SUM(C11:C13)</f>
        <v>13</v>
      </c>
      <c r="D14" s="24">
        <f>SUM(D11:D13)</f>
        <v>0</v>
      </c>
      <c r="E14" s="24">
        <f>D14*100/C14</f>
        <v>0</v>
      </c>
      <c r="F14" s="24">
        <f>SUM(F11:F13)</f>
        <v>5</v>
      </c>
      <c r="G14" s="24">
        <f>F14*100/C14</f>
        <v>38.46153846153846</v>
      </c>
      <c r="H14" s="24">
        <f>SUM(H11:H13)</f>
        <v>4</v>
      </c>
      <c r="I14" s="24">
        <f>H14*100/C14</f>
        <v>30.76923076923077</v>
      </c>
      <c r="J14" s="24">
        <f>SUM(J11:J13)</f>
        <v>1</v>
      </c>
      <c r="K14" s="24">
        <f>J14*100/C14</f>
        <v>7.6923076923076925</v>
      </c>
      <c r="L14" s="24">
        <f>SUM(L11:L13)</f>
        <v>0</v>
      </c>
      <c r="M14" s="24">
        <f>L14*100/C14</f>
        <v>0</v>
      </c>
      <c r="N14" s="24">
        <f>SUM(N11:N13)</f>
        <v>4</v>
      </c>
      <c r="O14" s="25">
        <f>N14*100/C14</f>
        <v>30.76923076923077</v>
      </c>
    </row>
    <row r="15" spans="1:15" ht="36.75" customHeight="1" x14ac:dyDescent="0.25">
      <c r="A15" s="27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spans="1:15" ht="30" x14ac:dyDescent="0.25">
      <c r="A16" s="31" t="s">
        <v>27</v>
      </c>
      <c r="B16" s="32" t="s">
        <v>28</v>
      </c>
      <c r="C16" s="33">
        <v>10</v>
      </c>
      <c r="D16" s="18">
        <v>1</v>
      </c>
      <c r="E16" s="19">
        <f>D16*100/C16</f>
        <v>10</v>
      </c>
      <c r="F16" s="18">
        <v>8</v>
      </c>
      <c r="G16" s="19">
        <f>F16*100/C16</f>
        <v>80</v>
      </c>
      <c r="H16" s="18">
        <v>2</v>
      </c>
      <c r="I16" s="19">
        <f>H16*100/C16</f>
        <v>20</v>
      </c>
      <c r="J16" s="18"/>
      <c r="K16" s="19">
        <f t="shared" si="0"/>
        <v>0</v>
      </c>
      <c r="L16" s="18"/>
      <c r="M16" s="19">
        <f>L16*100/C16</f>
        <v>0</v>
      </c>
      <c r="N16" s="18"/>
      <c r="O16" s="20">
        <f>N16*100/E16</f>
        <v>0</v>
      </c>
    </row>
    <row r="17" spans="1:15" ht="15" x14ac:dyDescent="0.25">
      <c r="A17" s="31" t="s">
        <v>29</v>
      </c>
      <c r="B17" s="32" t="s">
        <v>18</v>
      </c>
      <c r="C17" s="33">
        <v>10</v>
      </c>
      <c r="D17" s="18"/>
      <c r="E17" s="19">
        <f>D17*100/C17</f>
        <v>0</v>
      </c>
      <c r="F17" s="18">
        <v>7</v>
      </c>
      <c r="G17" s="19">
        <f>F17*100/C17</f>
        <v>70</v>
      </c>
      <c r="H17" s="18"/>
      <c r="I17" s="19">
        <f>H17*100/C17</f>
        <v>0</v>
      </c>
      <c r="J17" s="18"/>
      <c r="K17" s="19">
        <f t="shared" si="0"/>
        <v>0</v>
      </c>
      <c r="L17" s="18"/>
      <c r="M17" s="19">
        <f>L17*100/C17</f>
        <v>0</v>
      </c>
      <c r="N17" s="18">
        <v>3</v>
      </c>
      <c r="O17" s="20">
        <f>N17*100/C17</f>
        <v>30</v>
      </c>
    </row>
    <row r="18" spans="1:15" ht="30" x14ac:dyDescent="0.25">
      <c r="A18" s="15" t="s">
        <v>30</v>
      </c>
      <c r="B18" s="21" t="s">
        <v>16</v>
      </c>
      <c r="C18" s="17">
        <v>7</v>
      </c>
      <c r="D18" s="18"/>
      <c r="E18" s="19">
        <f>D18*100/C18</f>
        <v>0</v>
      </c>
      <c r="F18" s="18">
        <v>1</v>
      </c>
      <c r="G18" s="19">
        <f>F18*100/C18</f>
        <v>14.285714285714286</v>
      </c>
      <c r="H18" s="18"/>
      <c r="I18" s="19">
        <f>H18*100/C18</f>
        <v>0</v>
      </c>
      <c r="J18" s="18"/>
      <c r="K18" s="19">
        <f t="shared" si="0"/>
        <v>0</v>
      </c>
      <c r="L18" s="18"/>
      <c r="M18" s="19">
        <f>L18*100/C18</f>
        <v>0</v>
      </c>
      <c r="N18" s="18">
        <v>6</v>
      </c>
      <c r="O18" s="20">
        <f>N18*100/C18</f>
        <v>85.714285714285708</v>
      </c>
    </row>
    <row r="19" spans="1:15" ht="14.25" x14ac:dyDescent="0.25">
      <c r="A19" s="22" t="s">
        <v>31</v>
      </c>
      <c r="B19" s="23"/>
      <c r="C19" s="24">
        <f>SUM(C15:C18)</f>
        <v>27</v>
      </c>
      <c r="D19" s="24">
        <f>SUM(D15:D18)</f>
        <v>1</v>
      </c>
      <c r="E19" s="34">
        <f>D19*100/C19</f>
        <v>3.7037037037037037</v>
      </c>
      <c r="F19" s="24">
        <f>SUM(F15:F18)</f>
        <v>16</v>
      </c>
      <c r="G19" s="34">
        <f>F19*100/C19</f>
        <v>59.25925925925926</v>
      </c>
      <c r="H19" s="24">
        <f>SUM(H15:H18)</f>
        <v>2</v>
      </c>
      <c r="I19" s="34">
        <f>H19*100/C19</f>
        <v>7.4074074074074074</v>
      </c>
      <c r="J19" s="24">
        <f>SUM(J15:J18)</f>
        <v>0</v>
      </c>
      <c r="K19" s="34">
        <f>J19*100/C19</f>
        <v>0</v>
      </c>
      <c r="L19" s="24">
        <f>SUM(L15:L18)</f>
        <v>0</v>
      </c>
      <c r="M19" s="34">
        <f>L19*100/C19</f>
        <v>0</v>
      </c>
      <c r="N19" s="24">
        <f>SUM(N15:N18)</f>
        <v>9</v>
      </c>
      <c r="O19" s="35">
        <f>N19*100/C19</f>
        <v>33.333333333333336</v>
      </c>
    </row>
    <row r="20" spans="1:15" ht="15" x14ac:dyDescent="0.25">
      <c r="A20" s="15"/>
      <c r="B20" s="21"/>
      <c r="C20" s="17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20"/>
    </row>
    <row r="21" spans="1:15" ht="51" x14ac:dyDescent="0.25">
      <c r="A21" s="36" t="s">
        <v>32</v>
      </c>
      <c r="B21" s="37"/>
      <c r="C21" s="38" t="s">
        <v>3</v>
      </c>
      <c r="D21" s="38" t="s">
        <v>4</v>
      </c>
      <c r="E21" s="39" t="s">
        <v>5</v>
      </c>
      <c r="F21" s="38" t="s">
        <v>6</v>
      </c>
      <c r="G21" s="39" t="s">
        <v>5</v>
      </c>
      <c r="H21" s="38" t="s">
        <v>7</v>
      </c>
      <c r="I21" s="38" t="s">
        <v>5</v>
      </c>
      <c r="J21" s="38" t="s">
        <v>8</v>
      </c>
      <c r="K21" s="39" t="s">
        <v>5</v>
      </c>
      <c r="L21" s="38" t="s">
        <v>9</v>
      </c>
      <c r="M21" s="40" t="s">
        <v>5</v>
      </c>
      <c r="N21" s="38" t="s">
        <v>10</v>
      </c>
      <c r="O21" s="41" t="s">
        <v>5</v>
      </c>
    </row>
    <row r="22" spans="1:15" ht="13.5" thickBot="1" x14ac:dyDescent="0.3">
      <c r="A22" s="42"/>
      <c r="B22" s="43"/>
      <c r="C22" s="44">
        <f>SUM(C7:C9,C12:C13,C16:C18)</f>
        <v>70</v>
      </c>
      <c r="D22" s="44">
        <f>SUM(D7:D9,D12:D13,D16:D18)</f>
        <v>24</v>
      </c>
      <c r="E22" s="45">
        <f>D22*100/C22</f>
        <v>34.285714285714285</v>
      </c>
      <c r="F22" s="44">
        <f>SUM(F7:F9,F12:F13,F16:F18)</f>
        <v>24</v>
      </c>
      <c r="G22" s="46">
        <f>F22*100/C22</f>
        <v>34.285714285714285</v>
      </c>
      <c r="H22" s="44">
        <f>SUM(H7:H9,H12:H13,H16:H18)</f>
        <v>10</v>
      </c>
      <c r="I22" s="46">
        <f>H22*100/C22</f>
        <v>14.285714285714286</v>
      </c>
      <c r="J22" s="44">
        <f>SUM(J7:J9,J12:J13,J16:J18)</f>
        <v>1</v>
      </c>
      <c r="K22" s="46">
        <f>J22*100/C22</f>
        <v>1.4285714285714286</v>
      </c>
      <c r="L22" s="44">
        <f>SUM(L7:L9,L12:L13,L16:L18)</f>
        <v>0</v>
      </c>
      <c r="M22" s="46">
        <f>L22*100/C22</f>
        <v>0</v>
      </c>
      <c r="N22" s="44">
        <f>SUM(N7:N9,N12:N13,N16:N18)</f>
        <v>15</v>
      </c>
      <c r="O22" s="47">
        <f>N22*100/E22</f>
        <v>43.75</v>
      </c>
    </row>
    <row r="23" spans="1:15" ht="14.25" x14ac:dyDescent="0.25">
      <c r="A23" s="48"/>
      <c r="B23" s="49"/>
      <c r="C23" s="50"/>
      <c r="D23" s="50"/>
      <c r="E23" s="51"/>
      <c r="F23" s="50"/>
      <c r="G23" s="52"/>
      <c r="H23" s="50"/>
      <c r="I23" s="52"/>
      <c r="J23" s="50"/>
      <c r="K23" s="52"/>
      <c r="L23" s="50"/>
      <c r="M23" s="52"/>
      <c r="N23" s="50"/>
      <c r="O23" s="52"/>
    </row>
    <row r="24" spans="1:15" ht="12.75" customHeight="1" x14ac:dyDescent="0.25">
      <c r="A24" s="53" t="s">
        <v>33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27.75" customHeight="1" thickBot="1" x14ac:dyDescent="0.3">
      <c r="A25" s="55" t="s">
        <v>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51" x14ac:dyDescent="0.25">
      <c r="A26" s="57" t="s">
        <v>1</v>
      </c>
      <c r="B26" s="58" t="s">
        <v>2</v>
      </c>
      <c r="C26" s="58" t="s">
        <v>3</v>
      </c>
      <c r="D26" s="58" t="s">
        <v>4</v>
      </c>
      <c r="E26" s="59" t="s">
        <v>5</v>
      </c>
      <c r="F26" s="58" t="s">
        <v>6</v>
      </c>
      <c r="G26" s="59" t="s">
        <v>5</v>
      </c>
      <c r="H26" s="58" t="s">
        <v>7</v>
      </c>
      <c r="I26" s="58" t="s">
        <v>5</v>
      </c>
      <c r="J26" s="58" t="s">
        <v>8</v>
      </c>
      <c r="K26" s="59" t="s">
        <v>5</v>
      </c>
      <c r="L26" s="58" t="s">
        <v>9</v>
      </c>
      <c r="M26" s="60" t="s">
        <v>5</v>
      </c>
      <c r="N26" s="58" t="s">
        <v>10</v>
      </c>
      <c r="O26" s="61" t="s">
        <v>5</v>
      </c>
    </row>
    <row r="27" spans="1:15" ht="45" x14ac:dyDescent="0.25">
      <c r="A27" s="15" t="s">
        <v>34</v>
      </c>
      <c r="B27" s="16" t="s">
        <v>35</v>
      </c>
      <c r="C27" s="62">
        <v>10</v>
      </c>
      <c r="D27" s="62"/>
      <c r="E27" s="63"/>
      <c r="F27" s="62">
        <v>9</v>
      </c>
      <c r="G27" s="19">
        <f>F27*100/C27</f>
        <v>90</v>
      </c>
      <c r="H27" s="62"/>
      <c r="I27" s="19">
        <f>H27*100/C27</f>
        <v>0</v>
      </c>
      <c r="J27" s="62"/>
      <c r="K27" s="19">
        <f>J27*100/C27</f>
        <v>0</v>
      </c>
      <c r="L27" s="62">
        <v>1</v>
      </c>
      <c r="M27" s="19">
        <f>L27*100/C27</f>
        <v>10</v>
      </c>
      <c r="N27" s="62"/>
      <c r="O27" s="20">
        <f>N27*100/C27</f>
        <v>0</v>
      </c>
    </row>
    <row r="28" spans="1:15" ht="51" x14ac:dyDescent="0.25">
      <c r="A28" s="36" t="s">
        <v>37</v>
      </c>
      <c r="B28" s="37"/>
      <c r="C28" s="38" t="s">
        <v>3</v>
      </c>
      <c r="D28" s="38" t="s">
        <v>4</v>
      </c>
      <c r="E28" s="39" t="s">
        <v>5</v>
      </c>
      <c r="F28" s="38" t="s">
        <v>6</v>
      </c>
      <c r="G28" s="39" t="s">
        <v>5</v>
      </c>
      <c r="H28" s="38" t="s">
        <v>7</v>
      </c>
      <c r="I28" s="38" t="s">
        <v>5</v>
      </c>
      <c r="J28" s="38" t="s">
        <v>8</v>
      </c>
      <c r="K28" s="39" t="s">
        <v>5</v>
      </c>
      <c r="L28" s="38" t="s">
        <v>9</v>
      </c>
      <c r="M28" s="40" t="s">
        <v>5</v>
      </c>
      <c r="N28" s="38" t="s">
        <v>10</v>
      </c>
      <c r="O28" s="41" t="s">
        <v>5</v>
      </c>
    </row>
    <row r="29" spans="1:15" ht="13.5" thickBot="1" x14ac:dyDescent="0.3">
      <c r="A29" s="42"/>
      <c r="B29" s="43"/>
      <c r="C29" s="44">
        <f>C27</f>
        <v>10</v>
      </c>
      <c r="D29" s="44">
        <f>D27</f>
        <v>0</v>
      </c>
      <c r="E29" s="45">
        <f>D29*100/C29</f>
        <v>0</v>
      </c>
      <c r="F29" s="44">
        <f>F27</f>
        <v>9</v>
      </c>
      <c r="G29" s="46">
        <f>F29*100/C29</f>
        <v>90</v>
      </c>
      <c r="H29" s="44">
        <f>H27</f>
        <v>0</v>
      </c>
      <c r="I29" s="46">
        <f>H29*100/C29</f>
        <v>0</v>
      </c>
      <c r="J29" s="44">
        <f>J27</f>
        <v>0</v>
      </c>
      <c r="K29" s="46">
        <f>J29*100/C29</f>
        <v>0</v>
      </c>
      <c r="L29" s="44">
        <f>L27</f>
        <v>1</v>
      </c>
      <c r="M29" s="46">
        <f>L29*100/C29</f>
        <v>10</v>
      </c>
      <c r="N29" s="44">
        <f>N27</f>
        <v>0</v>
      </c>
      <c r="O29" s="47">
        <f>N29*100/C29</f>
        <v>0</v>
      </c>
    </row>
    <row r="30" spans="1:15" ht="15.75" thickBot="1" x14ac:dyDescent="0.3">
      <c r="A30" s="64"/>
      <c r="B30" s="65"/>
      <c r="C30" s="66"/>
      <c r="D30" s="66"/>
      <c r="E30" s="67"/>
      <c r="F30" s="66"/>
      <c r="G30" s="68"/>
      <c r="H30" s="66"/>
      <c r="I30" s="66"/>
      <c r="J30" s="66"/>
      <c r="K30" s="67"/>
      <c r="L30" s="66"/>
      <c r="M30" s="67"/>
      <c r="N30" s="66"/>
      <c r="O30" s="67"/>
    </row>
    <row r="31" spans="1:15" ht="51" x14ac:dyDescent="0.25">
      <c r="A31" s="69" t="s">
        <v>36</v>
      </c>
      <c r="B31" s="70"/>
      <c r="C31" s="58" t="s">
        <v>3</v>
      </c>
      <c r="D31" s="58" t="s">
        <v>4</v>
      </c>
      <c r="E31" s="59" t="s">
        <v>5</v>
      </c>
      <c r="F31" s="58" t="s">
        <v>6</v>
      </c>
      <c r="G31" s="59" t="s">
        <v>5</v>
      </c>
      <c r="H31" s="58" t="s">
        <v>7</v>
      </c>
      <c r="I31" s="58" t="s">
        <v>5</v>
      </c>
      <c r="J31" s="58" t="s">
        <v>8</v>
      </c>
      <c r="K31" s="59" t="s">
        <v>5</v>
      </c>
      <c r="L31" s="58" t="s">
        <v>9</v>
      </c>
      <c r="M31" s="60" t="s">
        <v>5</v>
      </c>
      <c r="N31" s="58" t="s">
        <v>10</v>
      </c>
      <c r="O31" s="61" t="s">
        <v>5</v>
      </c>
    </row>
    <row r="32" spans="1:15" ht="13.5" thickBot="1" x14ac:dyDescent="0.3">
      <c r="A32" s="42"/>
      <c r="B32" s="43"/>
      <c r="C32" s="44">
        <f>SUM(C22,C29)</f>
        <v>80</v>
      </c>
      <c r="D32" s="44">
        <f>SUM(D7:D9,D12:D13,D16:D18,D27)</f>
        <v>24</v>
      </c>
      <c r="E32" s="46">
        <f>D32*100/C32</f>
        <v>30</v>
      </c>
      <c r="F32" s="44">
        <f>SUM(F22,F29)</f>
        <v>33</v>
      </c>
      <c r="G32" s="46">
        <f>F32*100/C32</f>
        <v>41.25</v>
      </c>
      <c r="H32" s="44">
        <f>SUM(H22,H29)</f>
        <v>10</v>
      </c>
      <c r="I32" s="46">
        <f>H32*100/C32</f>
        <v>12.5</v>
      </c>
      <c r="J32" s="44">
        <f>SUM(J22,J29)</f>
        <v>1</v>
      </c>
      <c r="K32" s="46">
        <f>J32*100/C32</f>
        <v>1.25</v>
      </c>
      <c r="L32" s="44">
        <f>SUM(L22,L29)</f>
        <v>1</v>
      </c>
      <c r="M32" s="46">
        <f>L32*100/C32</f>
        <v>1.25</v>
      </c>
      <c r="N32" s="44">
        <f>SUM(N22,N29)</f>
        <v>15</v>
      </c>
      <c r="O32" s="47">
        <f>N32*100/C32</f>
        <v>18.75</v>
      </c>
    </row>
    <row r="33" spans="1:15" x14ac:dyDescent="0.25">
      <c r="A33" s="71"/>
      <c r="B33" s="71"/>
      <c r="C33" s="71"/>
      <c r="D33" s="71"/>
      <c r="E33" s="72"/>
      <c r="F33" s="71"/>
      <c r="G33" s="72"/>
      <c r="H33" s="71"/>
      <c r="I33" s="71"/>
      <c r="J33" s="71"/>
      <c r="K33" s="72"/>
      <c r="L33" s="71"/>
      <c r="M33" s="72"/>
      <c r="N33" s="71"/>
      <c r="O33" s="72"/>
    </row>
    <row r="34" spans="1:15" x14ac:dyDescent="0.25">
      <c r="A34" s="71"/>
      <c r="B34" s="71"/>
      <c r="C34" s="71"/>
      <c r="D34" s="71"/>
      <c r="E34" s="72"/>
      <c r="F34" s="71"/>
      <c r="G34" s="72"/>
      <c r="H34" s="71"/>
      <c r="I34" s="71"/>
      <c r="J34" s="71"/>
      <c r="K34" s="72"/>
      <c r="L34" s="71"/>
      <c r="M34" s="72"/>
      <c r="N34" s="71"/>
      <c r="O34" s="72"/>
    </row>
    <row r="35" spans="1:15" x14ac:dyDescent="0.25">
      <c r="A35" s="71"/>
      <c r="B35" s="71"/>
      <c r="C35" s="71"/>
      <c r="D35" s="71"/>
      <c r="E35" s="72"/>
      <c r="F35" s="71"/>
      <c r="G35" s="72"/>
      <c r="H35" s="71"/>
      <c r="I35" s="71"/>
      <c r="J35" s="71"/>
      <c r="K35" s="72"/>
      <c r="L35" s="71"/>
      <c r="M35" s="72"/>
      <c r="N35" s="71"/>
      <c r="O35" s="72"/>
    </row>
    <row r="36" spans="1:15" x14ac:dyDescent="0.25">
      <c r="A36" s="71"/>
      <c r="B36" s="71"/>
      <c r="C36" s="71"/>
      <c r="D36" s="71"/>
      <c r="E36" s="72"/>
      <c r="F36" s="71"/>
      <c r="G36" s="72"/>
      <c r="H36" s="71"/>
      <c r="I36" s="71"/>
      <c r="J36" s="71"/>
      <c r="K36" s="72"/>
      <c r="L36" s="71"/>
      <c r="M36" s="72"/>
      <c r="N36" s="71"/>
      <c r="O36" s="72"/>
    </row>
    <row r="37" spans="1:15" x14ac:dyDescent="0.25">
      <c r="A37" s="71"/>
      <c r="B37" s="71"/>
      <c r="C37" s="71"/>
      <c r="D37" s="71"/>
      <c r="E37" s="72"/>
      <c r="F37" s="71"/>
      <c r="G37" s="72"/>
      <c r="H37" s="71"/>
      <c r="I37" s="71"/>
      <c r="J37" s="71"/>
      <c r="K37" s="72"/>
      <c r="L37" s="71"/>
      <c r="M37" s="72"/>
      <c r="N37" s="71"/>
      <c r="O37" s="72"/>
    </row>
    <row r="38" spans="1:15" x14ac:dyDescent="0.25">
      <c r="A38" s="71"/>
      <c r="B38" s="71"/>
      <c r="C38" s="71"/>
      <c r="D38" s="71"/>
      <c r="E38" s="72"/>
      <c r="F38" s="71"/>
      <c r="G38" s="72"/>
      <c r="H38" s="71"/>
      <c r="I38" s="71"/>
      <c r="J38" s="71"/>
      <c r="K38" s="72"/>
      <c r="L38" s="71"/>
      <c r="M38" s="72"/>
      <c r="N38" s="71"/>
      <c r="O38" s="72"/>
    </row>
    <row r="39" spans="1:15" x14ac:dyDescent="0.25">
      <c r="A39" s="71"/>
      <c r="B39" s="71"/>
      <c r="C39" s="71"/>
      <c r="D39" s="71"/>
      <c r="E39" s="72"/>
      <c r="F39" s="71"/>
      <c r="G39" s="72"/>
      <c r="H39" s="71"/>
      <c r="I39" s="71"/>
      <c r="J39" s="71"/>
      <c r="K39" s="72"/>
      <c r="L39" s="71"/>
      <c r="M39" s="72"/>
      <c r="N39" s="71"/>
      <c r="O39" s="72"/>
    </row>
    <row r="40" spans="1:15" x14ac:dyDescent="0.25">
      <c r="A40" s="71"/>
      <c r="B40" s="71"/>
      <c r="C40" s="71"/>
      <c r="D40" s="71"/>
      <c r="E40" s="72"/>
      <c r="F40" s="71"/>
      <c r="G40" s="72"/>
      <c r="H40" s="71"/>
      <c r="I40" s="71"/>
      <c r="J40" s="71"/>
      <c r="K40" s="72"/>
      <c r="L40" s="71"/>
      <c r="M40" s="72"/>
      <c r="N40" s="71"/>
      <c r="O40" s="72"/>
    </row>
    <row r="41" spans="1:15" x14ac:dyDescent="0.25">
      <c r="A41" s="71"/>
      <c r="B41" s="71"/>
      <c r="C41" s="71"/>
      <c r="D41" s="71"/>
      <c r="E41" s="72"/>
      <c r="F41" s="71"/>
      <c r="G41" s="72"/>
      <c r="H41" s="71"/>
      <c r="I41" s="71"/>
      <c r="J41" s="71"/>
      <c r="K41" s="72"/>
      <c r="L41" s="71"/>
      <c r="M41" s="72"/>
      <c r="N41" s="71"/>
      <c r="O41" s="72"/>
    </row>
    <row r="42" spans="1:15" x14ac:dyDescent="0.25">
      <c r="A42" s="71"/>
      <c r="B42" s="71"/>
      <c r="C42" s="71"/>
      <c r="D42" s="71"/>
      <c r="E42" s="72"/>
      <c r="F42" s="71"/>
      <c r="G42" s="72"/>
      <c r="H42" s="71"/>
      <c r="I42" s="71"/>
      <c r="J42" s="71"/>
      <c r="K42" s="72"/>
      <c r="L42" s="71"/>
      <c r="M42" s="72"/>
      <c r="N42" s="71"/>
      <c r="O42" s="72"/>
    </row>
    <row r="43" spans="1:15" x14ac:dyDescent="0.25">
      <c r="A43" s="71"/>
      <c r="B43" s="71"/>
      <c r="C43" s="71"/>
      <c r="D43" s="71"/>
      <c r="E43" s="72"/>
      <c r="F43" s="71"/>
      <c r="G43" s="72"/>
      <c r="H43" s="71"/>
      <c r="I43" s="71"/>
      <c r="J43" s="71"/>
      <c r="K43" s="72"/>
      <c r="L43" s="71"/>
      <c r="M43" s="72"/>
      <c r="N43" s="71"/>
      <c r="O43" s="72"/>
    </row>
    <row r="44" spans="1:15" x14ac:dyDescent="0.25">
      <c r="A44" s="71"/>
      <c r="B44" s="71"/>
      <c r="C44" s="71"/>
      <c r="D44" s="71"/>
      <c r="E44" s="72"/>
      <c r="F44" s="71"/>
      <c r="G44" s="72"/>
      <c r="H44" s="71"/>
      <c r="I44" s="71"/>
      <c r="J44" s="71"/>
      <c r="K44" s="72"/>
      <c r="L44" s="71"/>
      <c r="M44" s="72"/>
      <c r="N44" s="71"/>
      <c r="O44" s="72"/>
    </row>
    <row r="45" spans="1:15" x14ac:dyDescent="0.25">
      <c r="A45" s="71"/>
      <c r="B45" s="71"/>
      <c r="C45" s="71"/>
      <c r="D45" s="71"/>
      <c r="E45" s="72"/>
      <c r="F45" s="71"/>
      <c r="G45" s="72"/>
      <c r="H45" s="71"/>
      <c r="I45" s="71"/>
      <c r="J45" s="71"/>
      <c r="K45" s="72"/>
      <c r="L45" s="71"/>
      <c r="M45" s="72"/>
      <c r="N45" s="71"/>
      <c r="O45" s="72"/>
    </row>
    <row r="46" spans="1:15" x14ac:dyDescent="0.25">
      <c r="A46" s="71"/>
      <c r="B46" s="71"/>
      <c r="C46" s="71"/>
      <c r="D46" s="71"/>
      <c r="E46" s="72"/>
      <c r="F46" s="71"/>
      <c r="G46" s="72"/>
      <c r="H46" s="71"/>
      <c r="I46" s="71"/>
      <c r="J46" s="71"/>
      <c r="K46" s="72"/>
      <c r="L46" s="71"/>
      <c r="M46" s="72"/>
      <c r="N46" s="71"/>
      <c r="O46" s="72"/>
    </row>
    <row r="47" spans="1:15" x14ac:dyDescent="0.25">
      <c r="A47" s="71"/>
      <c r="B47" s="71"/>
      <c r="C47" s="71"/>
      <c r="D47" s="71"/>
      <c r="E47" s="72"/>
      <c r="F47" s="71"/>
      <c r="G47" s="72"/>
      <c r="H47" s="71"/>
      <c r="I47" s="71"/>
      <c r="J47" s="71"/>
      <c r="K47" s="72"/>
      <c r="L47" s="71"/>
      <c r="M47" s="72"/>
      <c r="N47" s="71"/>
      <c r="O47" s="72"/>
    </row>
    <row r="48" spans="1:15" x14ac:dyDescent="0.25">
      <c r="A48" s="71"/>
      <c r="B48" s="71"/>
      <c r="C48" s="71"/>
      <c r="D48" s="71"/>
      <c r="E48" s="72"/>
      <c r="F48" s="71"/>
      <c r="G48" s="72"/>
      <c r="H48" s="71"/>
      <c r="I48" s="71"/>
      <c r="J48" s="71"/>
      <c r="K48" s="72"/>
      <c r="L48" s="71"/>
      <c r="M48" s="72"/>
      <c r="N48" s="71"/>
      <c r="O48" s="72"/>
    </row>
    <row r="49" spans="1:15" x14ac:dyDescent="0.25">
      <c r="A49" s="71"/>
      <c r="B49" s="71"/>
      <c r="C49" s="71"/>
      <c r="D49" s="71"/>
      <c r="E49" s="72"/>
      <c r="F49" s="71"/>
      <c r="G49" s="72"/>
      <c r="H49" s="71"/>
      <c r="I49" s="71"/>
      <c r="J49" s="71"/>
      <c r="K49" s="72"/>
      <c r="L49" s="71"/>
      <c r="M49" s="72"/>
      <c r="N49" s="71"/>
      <c r="O49" s="72"/>
    </row>
    <row r="50" spans="1:15" x14ac:dyDescent="0.25">
      <c r="A50" s="71"/>
      <c r="B50" s="71"/>
      <c r="C50" s="71"/>
      <c r="D50" s="71"/>
      <c r="E50" s="72"/>
      <c r="F50" s="71"/>
      <c r="G50" s="72"/>
      <c r="H50" s="71"/>
      <c r="I50" s="71"/>
      <c r="J50" s="71"/>
      <c r="K50" s="72"/>
      <c r="L50" s="71"/>
      <c r="M50" s="72"/>
      <c r="N50" s="71"/>
      <c r="O50" s="72"/>
    </row>
    <row r="51" spans="1:15" x14ac:dyDescent="0.25">
      <c r="A51" s="71"/>
      <c r="B51" s="71"/>
      <c r="C51" s="71"/>
      <c r="D51" s="71"/>
      <c r="E51" s="72"/>
      <c r="F51" s="71"/>
      <c r="G51" s="72"/>
      <c r="H51" s="71"/>
      <c r="I51" s="71"/>
      <c r="J51" s="71"/>
      <c r="K51" s="72"/>
      <c r="L51" s="71"/>
      <c r="M51" s="72"/>
      <c r="N51" s="71"/>
      <c r="O51" s="72"/>
    </row>
    <row r="52" spans="1:15" x14ac:dyDescent="0.25">
      <c r="A52" s="71"/>
      <c r="B52" s="71"/>
      <c r="C52" s="71"/>
      <c r="D52" s="71"/>
      <c r="E52" s="72"/>
      <c r="F52" s="71"/>
      <c r="G52" s="72"/>
      <c r="H52" s="71"/>
      <c r="I52" s="71"/>
      <c r="J52" s="71"/>
      <c r="K52" s="72"/>
      <c r="L52" s="71"/>
      <c r="M52" s="72"/>
      <c r="N52" s="71"/>
      <c r="O52" s="72"/>
    </row>
    <row r="53" spans="1:15" x14ac:dyDescent="0.25">
      <c r="A53" s="71"/>
      <c r="B53" s="71"/>
      <c r="C53" s="71"/>
      <c r="D53" s="71"/>
      <c r="E53" s="72"/>
      <c r="F53" s="71"/>
      <c r="G53" s="72"/>
      <c r="H53" s="71"/>
      <c r="I53" s="71"/>
      <c r="J53" s="71"/>
      <c r="K53" s="72"/>
      <c r="L53" s="71"/>
      <c r="M53" s="72"/>
      <c r="N53" s="71"/>
      <c r="O53" s="72"/>
    </row>
    <row r="54" spans="1:15" x14ac:dyDescent="0.25">
      <c r="A54" s="71"/>
      <c r="B54" s="71"/>
      <c r="C54" s="71"/>
      <c r="D54" s="71"/>
      <c r="E54" s="72"/>
      <c r="F54" s="71"/>
      <c r="G54" s="72"/>
      <c r="H54" s="71"/>
      <c r="I54" s="71"/>
      <c r="J54" s="71"/>
      <c r="K54" s="72"/>
      <c r="L54" s="71"/>
      <c r="M54" s="72"/>
      <c r="N54" s="71"/>
      <c r="O54" s="72"/>
    </row>
    <row r="55" spans="1:15" x14ac:dyDescent="0.25">
      <c r="A55" s="71"/>
      <c r="B55" s="71"/>
      <c r="C55" s="71"/>
      <c r="D55" s="71"/>
      <c r="E55" s="72"/>
      <c r="F55" s="71"/>
      <c r="G55" s="72"/>
      <c r="H55" s="71"/>
      <c r="I55" s="71"/>
      <c r="J55" s="71"/>
      <c r="K55" s="72"/>
      <c r="L55" s="71"/>
      <c r="M55" s="72"/>
      <c r="N55" s="71"/>
      <c r="O55" s="72"/>
    </row>
    <row r="56" spans="1:15" x14ac:dyDescent="0.25">
      <c r="A56" s="71"/>
      <c r="B56" s="71"/>
      <c r="C56" s="71"/>
      <c r="D56" s="71"/>
      <c r="E56" s="72"/>
      <c r="F56" s="71"/>
      <c r="G56" s="72"/>
      <c r="H56" s="71"/>
      <c r="I56" s="71"/>
      <c r="J56" s="71"/>
      <c r="K56" s="72"/>
      <c r="L56" s="71"/>
      <c r="M56" s="72"/>
      <c r="N56" s="71"/>
      <c r="O56" s="72"/>
    </row>
    <row r="57" spans="1:15" x14ac:dyDescent="0.25">
      <c r="A57" s="71"/>
      <c r="B57" s="71"/>
      <c r="C57" s="71"/>
      <c r="D57" s="71"/>
      <c r="E57" s="72"/>
      <c r="F57" s="71"/>
      <c r="G57" s="72"/>
      <c r="H57" s="71"/>
      <c r="I57" s="71"/>
      <c r="J57" s="71"/>
      <c r="K57" s="72"/>
      <c r="L57" s="71"/>
      <c r="M57" s="72"/>
      <c r="N57" s="71"/>
      <c r="O57" s="72"/>
    </row>
    <row r="58" spans="1:15" x14ac:dyDescent="0.25">
      <c r="A58" s="71"/>
      <c r="B58" s="71"/>
      <c r="C58" s="71"/>
      <c r="D58" s="71"/>
      <c r="E58" s="72"/>
      <c r="F58" s="71"/>
      <c r="G58" s="72"/>
      <c r="H58" s="71"/>
      <c r="I58" s="71"/>
      <c r="J58" s="71"/>
      <c r="K58" s="72"/>
      <c r="L58" s="71"/>
      <c r="M58" s="72"/>
      <c r="N58" s="71"/>
      <c r="O58" s="72"/>
    </row>
    <row r="59" spans="1:15" x14ac:dyDescent="0.25">
      <c r="A59" s="71"/>
      <c r="B59" s="71"/>
      <c r="C59" s="71"/>
      <c r="D59" s="71"/>
      <c r="E59" s="72"/>
      <c r="F59" s="71"/>
      <c r="G59" s="72"/>
      <c r="H59" s="71"/>
      <c r="I59" s="71"/>
      <c r="J59" s="71"/>
      <c r="K59" s="72"/>
      <c r="L59" s="71"/>
      <c r="M59" s="72"/>
      <c r="N59" s="71"/>
      <c r="O59" s="72"/>
    </row>
    <row r="60" spans="1:15" x14ac:dyDescent="0.25">
      <c r="A60" s="71"/>
      <c r="B60" s="71"/>
      <c r="C60" s="71"/>
      <c r="D60" s="71"/>
      <c r="E60" s="72"/>
      <c r="F60" s="71"/>
      <c r="G60" s="72"/>
      <c r="H60" s="71"/>
      <c r="I60" s="71"/>
      <c r="J60" s="71"/>
      <c r="K60" s="72"/>
      <c r="L60" s="71"/>
      <c r="M60" s="72"/>
      <c r="N60" s="71"/>
      <c r="O60" s="72"/>
    </row>
    <row r="61" spans="1:15" x14ac:dyDescent="0.25">
      <c r="A61" s="71"/>
      <c r="B61" s="71"/>
      <c r="C61" s="71"/>
      <c r="D61" s="71"/>
      <c r="E61" s="72"/>
      <c r="F61" s="71"/>
      <c r="G61" s="72"/>
      <c r="H61" s="71"/>
      <c r="I61" s="71"/>
      <c r="J61" s="71"/>
      <c r="K61" s="72"/>
      <c r="L61" s="71"/>
      <c r="M61" s="72"/>
      <c r="N61" s="71"/>
      <c r="O61" s="72"/>
    </row>
    <row r="62" spans="1:15" x14ac:dyDescent="0.25">
      <c r="A62" s="71"/>
      <c r="B62" s="71"/>
      <c r="C62" s="71"/>
      <c r="D62" s="71"/>
      <c r="E62" s="72"/>
      <c r="F62" s="71"/>
      <c r="G62" s="72"/>
      <c r="H62" s="71"/>
      <c r="I62" s="71"/>
      <c r="J62" s="71"/>
      <c r="K62" s="72"/>
      <c r="L62" s="71"/>
      <c r="M62" s="72"/>
      <c r="N62" s="71"/>
      <c r="O62" s="72"/>
    </row>
    <row r="63" spans="1:15" x14ac:dyDescent="0.25">
      <c r="A63" s="71"/>
      <c r="B63" s="71"/>
      <c r="C63" s="71"/>
      <c r="D63" s="71"/>
      <c r="E63" s="72"/>
      <c r="F63" s="71"/>
      <c r="G63" s="72"/>
      <c r="H63" s="71"/>
      <c r="I63" s="71"/>
      <c r="J63" s="71"/>
      <c r="K63" s="72"/>
      <c r="L63" s="71"/>
      <c r="M63" s="72"/>
      <c r="N63" s="71"/>
      <c r="O63" s="72"/>
    </row>
    <row r="64" spans="1:15" x14ac:dyDescent="0.25">
      <c r="A64" s="71"/>
      <c r="B64" s="71"/>
      <c r="C64" s="71"/>
      <c r="D64" s="71"/>
      <c r="E64" s="72"/>
      <c r="F64" s="71"/>
      <c r="G64" s="72"/>
      <c r="H64" s="71"/>
      <c r="I64" s="71"/>
      <c r="J64" s="71"/>
      <c r="K64" s="72"/>
      <c r="L64" s="71"/>
      <c r="M64" s="72"/>
      <c r="N64" s="71"/>
      <c r="O64" s="72"/>
    </row>
    <row r="65" spans="1:15" x14ac:dyDescent="0.25">
      <c r="A65" s="71"/>
      <c r="B65" s="71"/>
      <c r="C65" s="71"/>
      <c r="D65" s="71"/>
      <c r="E65" s="72"/>
      <c r="F65" s="71"/>
      <c r="G65" s="72"/>
      <c r="H65" s="71"/>
      <c r="I65" s="71"/>
      <c r="J65" s="71"/>
      <c r="K65" s="72"/>
      <c r="L65" s="71"/>
      <c r="M65" s="72"/>
      <c r="N65" s="71"/>
      <c r="O65" s="72"/>
    </row>
    <row r="66" spans="1:15" x14ac:dyDescent="0.25">
      <c r="A66" s="71"/>
      <c r="B66" s="71"/>
      <c r="C66" s="71"/>
      <c r="D66" s="71"/>
      <c r="E66" s="72"/>
      <c r="F66" s="71"/>
      <c r="G66" s="72"/>
      <c r="H66" s="71"/>
      <c r="I66" s="71"/>
      <c r="J66" s="71"/>
      <c r="K66" s="72"/>
      <c r="L66" s="71"/>
      <c r="M66" s="72"/>
      <c r="N66" s="71"/>
      <c r="O66" s="72"/>
    </row>
    <row r="67" spans="1:15" x14ac:dyDescent="0.25">
      <c r="A67" s="71"/>
      <c r="B67" s="71"/>
      <c r="C67" s="71"/>
      <c r="D67" s="71"/>
      <c r="E67" s="72"/>
      <c r="F67" s="71"/>
      <c r="G67" s="72"/>
      <c r="H67" s="71"/>
      <c r="I67" s="71"/>
      <c r="J67" s="71"/>
      <c r="K67" s="72"/>
      <c r="L67" s="71"/>
      <c r="M67" s="72"/>
      <c r="N67" s="71"/>
      <c r="O67" s="72"/>
    </row>
    <row r="68" spans="1:15" x14ac:dyDescent="0.25">
      <c r="A68" s="71"/>
      <c r="B68" s="71"/>
      <c r="C68" s="71"/>
      <c r="D68" s="71"/>
      <c r="E68" s="72"/>
      <c r="F68" s="71"/>
      <c r="G68" s="72"/>
      <c r="H68" s="71"/>
      <c r="I68" s="71"/>
      <c r="J68" s="71"/>
      <c r="K68" s="72"/>
      <c r="L68" s="71"/>
      <c r="M68" s="72"/>
      <c r="N68" s="71"/>
      <c r="O68" s="72"/>
    </row>
    <row r="69" spans="1:15" x14ac:dyDescent="0.25">
      <c r="A69" s="71"/>
      <c r="B69" s="71"/>
      <c r="C69" s="71"/>
      <c r="D69" s="71"/>
      <c r="E69" s="72"/>
      <c r="F69" s="71"/>
      <c r="G69" s="72"/>
      <c r="H69" s="71"/>
      <c r="I69" s="71"/>
      <c r="J69" s="71"/>
      <c r="K69" s="72"/>
      <c r="L69" s="71"/>
      <c r="M69" s="72"/>
      <c r="N69" s="71"/>
      <c r="O69" s="72"/>
    </row>
    <row r="70" spans="1:15" x14ac:dyDescent="0.25">
      <c r="A70" s="71"/>
      <c r="B70" s="71"/>
      <c r="C70" s="71"/>
      <c r="D70" s="71"/>
      <c r="E70" s="72"/>
      <c r="F70" s="71"/>
      <c r="G70" s="72"/>
      <c r="H70" s="71"/>
      <c r="I70" s="71"/>
      <c r="J70" s="71"/>
      <c r="K70" s="72"/>
      <c r="L70" s="71"/>
      <c r="M70" s="72"/>
      <c r="N70" s="71"/>
      <c r="O70" s="72"/>
    </row>
    <row r="71" spans="1:15" x14ac:dyDescent="0.25">
      <c r="A71" s="71"/>
      <c r="B71" s="71"/>
      <c r="C71" s="71"/>
      <c r="D71" s="71"/>
      <c r="E71" s="72"/>
      <c r="F71" s="71"/>
      <c r="G71" s="72"/>
      <c r="H71" s="71"/>
      <c r="I71" s="71"/>
      <c r="J71" s="71"/>
      <c r="K71" s="72"/>
      <c r="L71" s="71"/>
      <c r="M71" s="72"/>
      <c r="N71" s="71"/>
      <c r="O71" s="72"/>
    </row>
    <row r="72" spans="1:15" x14ac:dyDescent="0.25">
      <c r="A72" s="71"/>
      <c r="B72" s="71"/>
      <c r="C72" s="71"/>
      <c r="D72" s="71"/>
      <c r="E72" s="72"/>
      <c r="F72" s="71"/>
      <c r="G72" s="72"/>
      <c r="H72" s="71"/>
      <c r="I72" s="71"/>
      <c r="J72" s="71"/>
      <c r="K72" s="72"/>
      <c r="L72" s="71"/>
      <c r="M72" s="72"/>
      <c r="N72" s="71"/>
      <c r="O72" s="72"/>
    </row>
    <row r="73" spans="1:15" x14ac:dyDescent="0.25">
      <c r="A73" s="71"/>
      <c r="B73" s="71"/>
      <c r="C73" s="71"/>
      <c r="D73" s="71"/>
      <c r="E73" s="72"/>
      <c r="F73" s="71"/>
      <c r="G73" s="72"/>
      <c r="H73" s="71"/>
      <c r="I73" s="71"/>
      <c r="J73" s="71"/>
      <c r="K73" s="72"/>
      <c r="L73" s="71"/>
      <c r="M73" s="72"/>
      <c r="N73" s="71"/>
      <c r="O73" s="72"/>
    </row>
    <row r="74" spans="1:15" x14ac:dyDescent="0.25">
      <c r="A74" s="71"/>
      <c r="B74" s="71"/>
      <c r="C74" s="71"/>
      <c r="D74" s="71"/>
      <c r="E74" s="72"/>
      <c r="F74" s="71"/>
      <c r="G74" s="72"/>
      <c r="H74" s="71"/>
      <c r="I74" s="71"/>
      <c r="J74" s="71"/>
      <c r="K74" s="72"/>
      <c r="L74" s="71"/>
      <c r="M74" s="72"/>
      <c r="N74" s="71"/>
      <c r="O74" s="72"/>
    </row>
    <row r="75" spans="1:15" x14ac:dyDescent="0.25">
      <c r="A75" s="71"/>
      <c r="B75" s="71"/>
      <c r="C75" s="71"/>
      <c r="D75" s="71"/>
      <c r="E75" s="72"/>
      <c r="F75" s="71"/>
      <c r="G75" s="72"/>
      <c r="H75" s="71"/>
      <c r="I75" s="71"/>
      <c r="J75" s="71"/>
      <c r="K75" s="72"/>
      <c r="L75" s="71"/>
      <c r="M75" s="72"/>
      <c r="N75" s="71"/>
      <c r="O75" s="72"/>
    </row>
  </sheetData>
  <mergeCells count="13">
    <mergeCell ref="A31:B32"/>
    <mergeCell ref="A15:O15"/>
    <mergeCell ref="A19:B19"/>
    <mergeCell ref="A21:B22"/>
    <mergeCell ref="A24:O24"/>
    <mergeCell ref="A25:O25"/>
    <mergeCell ref="A28:B29"/>
    <mergeCell ref="A2:M2"/>
    <mergeCell ref="A5:O5"/>
    <mergeCell ref="A6:O6"/>
    <mergeCell ref="A10:B10"/>
    <mergeCell ref="A11:O1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Александровна</dc:creator>
  <cp:lastModifiedBy>Жукова Анастасия Александровна</cp:lastModifiedBy>
  <dcterms:created xsi:type="dcterms:W3CDTF">2022-09-13T11:44:17Z</dcterms:created>
  <dcterms:modified xsi:type="dcterms:W3CDTF">2022-09-13T11:46:33Z</dcterms:modified>
</cp:coreProperties>
</file>